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ty Impact\EFSP\Phase 35\"/>
    </mc:Choice>
  </mc:AlternateContent>
  <bookViews>
    <workbookView xWindow="480" yWindow="75" windowWidth="18195" windowHeight="11055" activeTab="1"/>
  </bookViews>
  <sheets>
    <sheet name="Budget" sheetId="1" r:id="rId1"/>
    <sheet name="#'s Served" sheetId="3" r:id="rId2"/>
  </sheets>
  <definedNames>
    <definedName name="Text100" localSheetId="0">Budget!#REF!</definedName>
    <definedName name="Text101" localSheetId="0">Budget!#REF!</definedName>
    <definedName name="Text102" localSheetId="0">Budget!#REF!</definedName>
    <definedName name="Text103" localSheetId="0">Budget!#REF!</definedName>
    <definedName name="Text104" localSheetId="0">Budget!#REF!</definedName>
    <definedName name="Text105" localSheetId="0">Budget!#REF!</definedName>
    <definedName name="Text106" localSheetId="0">Budget!#REF!</definedName>
    <definedName name="Text107" localSheetId="0">Budget!#REF!</definedName>
    <definedName name="Text108" localSheetId="0">Budget!#REF!</definedName>
    <definedName name="Text109" localSheetId="0">Budget!#REF!</definedName>
    <definedName name="Text110" localSheetId="0">Budget!#REF!</definedName>
    <definedName name="Text111" localSheetId="0">Budget!#REF!</definedName>
    <definedName name="Text112" localSheetId="0">Budget!#REF!</definedName>
    <definedName name="Text114" localSheetId="0">Budget!$A$22</definedName>
    <definedName name="Text115" localSheetId="0">Budget!#REF!</definedName>
    <definedName name="Text116" localSheetId="0">Budget!#REF!</definedName>
    <definedName name="Text117" localSheetId="0">Budget!#REF!</definedName>
    <definedName name="Text118" localSheetId="0">Budget!#REF!</definedName>
    <definedName name="Text119" localSheetId="0">Budget!#REF!</definedName>
    <definedName name="Text120" localSheetId="0">Budget!#REF!</definedName>
    <definedName name="Text121" localSheetId="0">Budget!#REF!</definedName>
    <definedName name="Text122" localSheetId="0">Budget!#REF!</definedName>
    <definedName name="Text123" localSheetId="0">Budget!#REF!</definedName>
    <definedName name="Text124" localSheetId="0">Budget!#REF!</definedName>
    <definedName name="Text125" localSheetId="0">Budget!#REF!</definedName>
    <definedName name="Text72" localSheetId="0">Budget!$A$15</definedName>
    <definedName name="Text73" localSheetId="0">Budget!$B$15</definedName>
    <definedName name="Text74" localSheetId="0">Budget!#REF!</definedName>
    <definedName name="Text75" localSheetId="0">Budget!#REF!</definedName>
    <definedName name="Text76" localSheetId="0">Budget!#REF!</definedName>
    <definedName name="Text77" localSheetId="0">Budget!$A$18</definedName>
    <definedName name="Text78" localSheetId="0">Budget!$A$24</definedName>
    <definedName name="Text79" localSheetId="0">Budget!#REF!</definedName>
    <definedName name="Text80" localSheetId="0">Budget!#REF!</definedName>
    <definedName name="Text81" localSheetId="0">Budget!#REF!</definedName>
    <definedName name="Text82" localSheetId="0">Budget!#REF!</definedName>
    <definedName name="Text84" localSheetId="0">Budget!#REF!</definedName>
    <definedName name="Text85" localSheetId="0">Budget!#REF!</definedName>
    <definedName name="Text86" localSheetId="0">Budget!#REF!</definedName>
    <definedName name="Text87" localSheetId="0">Budget!$B$18</definedName>
    <definedName name="Text88" localSheetId="0">Budget!$B$9</definedName>
    <definedName name="Text89" localSheetId="0">Budget!$A$9</definedName>
    <definedName name="Text90" localSheetId="0">Budget!#REF!</definedName>
    <definedName name="Text91" localSheetId="0">Budget!#REF!</definedName>
    <definedName name="Text92" localSheetId="0">Budget!$A$20</definedName>
    <definedName name="Text93" localSheetId="0">Budget!#REF!</definedName>
    <definedName name="Text94" localSheetId="0">Budget!#REF!</definedName>
    <definedName name="Text95" localSheetId="0">Budget!#REF!</definedName>
    <definedName name="Text96" localSheetId="0">Budget!#REF!</definedName>
    <definedName name="Text97" localSheetId="0">Budget!#REF!</definedName>
    <definedName name="Text98" localSheetId="0">Budget!#REF!</definedName>
    <definedName name="Text99" localSheetId="0">Budget!#REF!</definedName>
  </definedNames>
  <calcPr calcId="162913"/>
</workbook>
</file>

<file path=xl/calcChain.xml><?xml version="1.0" encoding="utf-8"?>
<calcChain xmlns="http://schemas.openxmlformats.org/spreadsheetml/2006/main">
  <c r="E87" i="1" l="1"/>
  <c r="E82" i="1"/>
  <c r="E78" i="1"/>
  <c r="E74" i="1"/>
  <c r="E72" i="1"/>
  <c r="E70" i="1"/>
  <c r="E68" i="1"/>
  <c r="E66" i="1"/>
  <c r="E64" i="1"/>
  <c r="E62" i="1"/>
  <c r="E60" i="1"/>
  <c r="E58" i="1"/>
  <c r="E56" i="1"/>
  <c r="E53" i="1"/>
  <c r="E47" i="1"/>
  <c r="E44" i="1"/>
  <c r="E42" i="1"/>
  <c r="E40" i="1"/>
  <c r="E38" i="1"/>
  <c r="E36" i="1"/>
  <c r="E30" i="1"/>
  <c r="E28" i="1"/>
  <c r="E26" i="1"/>
  <c r="E22" i="1"/>
  <c r="E20" i="1"/>
  <c r="E18" i="1"/>
  <c r="E15" i="1"/>
  <c r="E9" i="1"/>
  <c r="E4" i="1"/>
  <c r="C87" i="1"/>
  <c r="C82" i="1"/>
  <c r="C78" i="1"/>
  <c r="C74" i="1"/>
  <c r="C72" i="1"/>
  <c r="C70" i="1"/>
  <c r="C68" i="1"/>
  <c r="C66" i="1"/>
  <c r="C64" i="1"/>
  <c r="C62" i="1"/>
  <c r="C60" i="1"/>
  <c r="C58" i="1"/>
  <c r="C56" i="1"/>
  <c r="C53" i="1"/>
  <c r="C47" i="1"/>
  <c r="C44" i="1"/>
  <c r="C42" i="1"/>
  <c r="C40" i="1"/>
  <c r="C38" i="1"/>
  <c r="C36" i="1"/>
  <c r="C30" i="1"/>
  <c r="C28" i="1"/>
  <c r="C26" i="1"/>
  <c r="C24" i="1"/>
  <c r="C22" i="1"/>
  <c r="C20" i="1"/>
  <c r="C18" i="1"/>
  <c r="C15" i="1"/>
  <c r="C9" i="1"/>
  <c r="C4" i="1"/>
  <c r="E91" i="1" l="1"/>
  <c r="B91" i="1"/>
  <c r="C22" i="3"/>
  <c r="B22" i="3"/>
</calcChain>
</file>

<file path=xl/sharedStrings.xml><?xml version="1.0" encoding="utf-8"?>
<sst xmlns="http://schemas.openxmlformats.org/spreadsheetml/2006/main" count="193" uniqueCount="91">
  <si>
    <t>Category</t>
  </si>
  <si>
    <t>EFSP Request</t>
  </si>
  <si>
    <t>Other Shelter</t>
  </si>
  <si>
    <t>Rent or Mortgage Assistance</t>
  </si>
  <si>
    <t>Utilities</t>
  </si>
  <si>
    <t>Other Food</t>
  </si>
  <si>
    <t>Total Funding Available without EFSP Funds:</t>
  </si>
  <si>
    <t>Our Current Program Provides</t>
  </si>
  <si>
    <t>Total Cost</t>
  </si>
  <si>
    <t># Households Provided Assistance on Rent/Mortgage</t>
  </si>
  <si>
    <t>Average Cost Per Bill</t>
  </si>
  <si>
    <t># Households Provided Assistance with Utility Bill</t>
  </si>
  <si>
    <t>$12.50 per person per night</t>
  </si>
  <si>
    <t>Cost per Item</t>
  </si>
  <si>
    <t>Cost per Item (Cannot exceed $300 per Item)</t>
  </si>
  <si>
    <t>Cost per Repair (Cannot exceed $300 per repair)</t>
  </si>
  <si>
    <t># miles</t>
  </si>
  <si>
    <t>$0.54 per Mile</t>
  </si>
  <si>
    <t>Cost per Repair (Cannot exceed $2,500)</t>
  </si>
  <si>
    <t>Cost per Improvement (Cannot exceed $2,500 )</t>
  </si>
  <si>
    <t xml:space="preserve">Food Purchases </t>
  </si>
  <si>
    <t># Meals</t>
  </si>
  <si>
    <t>Cost per Meal</t>
  </si>
  <si>
    <t># Vouchers</t>
  </si>
  <si>
    <t>Cost per Voucher</t>
  </si>
  <si>
    <t># Seeds</t>
  </si>
  <si>
    <t># Gift Cards</t>
  </si>
  <si>
    <t>Cost per Gift Card</t>
  </si>
  <si>
    <t>Cost per Pound of Food/Item</t>
  </si>
  <si>
    <t>Transportation</t>
  </si>
  <si>
    <t># Miles</t>
  </si>
  <si>
    <t>$2 per meal</t>
  </si>
  <si>
    <t>Cost per Food items</t>
  </si>
  <si>
    <t>Cost Per Seed Item</t>
  </si>
  <si>
    <t># Vegetable Plants</t>
  </si>
  <si>
    <t>Cost per Vegetable Plant</t>
  </si>
  <si>
    <t># Nights of Off-Site Lodging in Hotel/Motel</t>
  </si>
  <si>
    <t>Cost Per Night</t>
  </si>
  <si>
    <t>Diapers</t>
  </si>
  <si>
    <t># Diapers</t>
  </si>
  <si>
    <t>Feminine Hygiene Items</t>
  </si>
  <si>
    <t># Feminine Hygiene Items</t>
  </si>
  <si>
    <t># Additional Households Provided Assistance on Rent/Mortgage</t>
  </si>
  <si>
    <t># Additional Households Provided Assistance with Utility Bill</t>
  </si>
  <si>
    <t># Additional Meals</t>
  </si>
  <si>
    <t># Additional Vouchers</t>
  </si>
  <si>
    <t># Additional Seeds</t>
  </si>
  <si>
    <t># Additional Gift Cards</t>
  </si>
  <si>
    <t># Additional Miles</t>
  </si>
  <si>
    <t># Additional Vegetable Plants</t>
  </si>
  <si>
    <t># Additional Nights of Off-Site Lodging in Hotel/Motel</t>
  </si>
  <si>
    <t># Additional Diapers</t>
  </si>
  <si>
    <t># Additional Feminine Hygiene Items</t>
  </si>
  <si>
    <t># Minor and Emergency Equipment Repairs</t>
  </si>
  <si>
    <t xml:space="preserve"># Small Equipment </t>
  </si>
  <si>
    <t># Consumable Supplies</t>
  </si>
  <si>
    <t xml:space="preserve"># First Aid Supplies </t>
  </si>
  <si>
    <t xml:space="preserve"># Type of Building Code Repairs </t>
  </si>
  <si>
    <t># Facility Improvements for the Disabled</t>
  </si>
  <si>
    <t># Additional Pounds/Items to be Charged for Maintenance Fee</t>
  </si>
  <si>
    <t># Pounds/# Items to be Charged for Maintenance Fee</t>
  </si>
  <si>
    <t># Food Items</t>
  </si>
  <si>
    <t># Building Code Repairs</t>
  </si>
  <si>
    <t># Additional Consumable Supplies</t>
  </si>
  <si>
    <t xml:space="preserve"># Additional Small Equipment </t>
  </si>
  <si>
    <t xml:space="preserve"># Additional First Aid Supplies </t>
  </si>
  <si>
    <t># Additional Minor and Emergency Equipment Repairs</t>
  </si>
  <si>
    <t xml:space="preserve"># Additional Building Code Repairs </t>
  </si>
  <si>
    <t># Additional Facility Improvements for the Disabled</t>
  </si>
  <si>
    <t># Additional Food Items</t>
  </si>
  <si>
    <t># Additional First Aid Supplies</t>
  </si>
  <si>
    <t># Additional Small Equipment</t>
  </si>
  <si>
    <t># Additional Minor and Emergency Repairs</t>
  </si>
  <si>
    <t># Additional</t>
  </si>
  <si>
    <t>Mass Feeding - Organizations Must Choose Between Per Diem Allowance or Direct Costs</t>
  </si>
  <si>
    <t>Mass Shelter- Organizations Must Choose Between Per Diem Allowance or Direct Costs</t>
  </si>
  <si>
    <t>Per Diem Allowance</t>
  </si>
  <si>
    <t>Utilitiy Assistance</t>
  </si>
  <si>
    <t>Off-Site Lodging in Hotel/Motel</t>
  </si>
  <si>
    <t># Additional Individuals Served with EFSP</t>
  </si>
  <si>
    <t># Individuals Served Without EFSP Funds</t>
  </si>
  <si>
    <t>Total Individuals Served</t>
  </si>
  <si>
    <r>
      <t>Direct Costs</t>
    </r>
    <r>
      <rPr>
        <vertAlign val="superscript"/>
        <sz val="11"/>
        <rFont val="Calibri"/>
        <family val="2"/>
        <scheme val="minor"/>
      </rPr>
      <t xml:space="preserve"> </t>
    </r>
  </si>
  <si>
    <r>
      <t>Direct Costs</t>
    </r>
    <r>
      <rPr>
        <b/>
        <vertAlign val="superscript"/>
        <sz val="11"/>
        <rFont val="Calibri"/>
        <family val="2"/>
        <scheme val="minor"/>
      </rPr>
      <t xml:space="preserve"> </t>
    </r>
  </si>
  <si>
    <t>Total EFSP Funding Request:</t>
  </si>
  <si>
    <t xml:space="preserve">(# of People) X (# nights) </t>
  </si>
  <si>
    <t xml:space="preserve">(# Additional People) X (# Additional Nights) </t>
  </si>
  <si>
    <t xml:space="preserve">(# of Meals) X (# days) </t>
  </si>
  <si>
    <t xml:space="preserve">(# Additional Meals) X (# Additional Days) </t>
  </si>
  <si>
    <t>Directions: Please fill out the yellow boxes only. Numbers in columns A, B, &amp; C reflect your current program while numbers in columns D &amp;  E reflect what you would like to do with additional funds from EFSP. All objectives should reflect the anticipated Phase #35 time period (February 1, 2018 – January 31, 2019)</t>
  </si>
  <si>
    <t>Directions: Please fill out the yellow boxes only. Numbers in columns B reflect your current program while numbers in columns C reflect what you would like to do with additional funds from EFSP. All numbers should reflect the anticipated Phase #35 time period (February 1, 2018 – January 31,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</si>
</sst>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horizontal="left" vertical="top"/>
    </xf>
    <xf numFmtId="1" fontId="3" fillId="5" borderId="14" xfId="0" applyNumberFormat="1" applyFont="1" applyFill="1" applyBorder="1" applyAlignment="1">
      <alignment horizontal="right" vertical="top"/>
    </xf>
    <xf numFmtId="8" fontId="3" fillId="5" borderId="14" xfId="0" applyNumberFormat="1" applyFont="1" applyFill="1" applyBorder="1" applyAlignment="1">
      <alignment horizontal="right" vertical="top"/>
    </xf>
    <xf numFmtId="6" fontId="3" fillId="0" borderId="14" xfId="0" applyNumberFormat="1" applyFont="1" applyFill="1" applyBorder="1" applyAlignment="1">
      <alignment horizontal="right" vertical="top"/>
    </xf>
    <xf numFmtId="1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6" fontId="5" fillId="0" borderId="16" xfId="0" applyNumberFormat="1" applyFont="1" applyBorder="1" applyAlignment="1">
      <alignment horizontal="right" vertical="top"/>
    </xf>
    <xf numFmtId="6" fontId="5" fillId="0" borderId="16" xfId="0" applyNumberFormat="1" applyFont="1" applyFill="1" applyBorder="1" applyAlignment="1">
      <alignment horizontal="right" vertical="top"/>
    </xf>
    <xf numFmtId="6" fontId="5" fillId="0" borderId="0" xfId="0" applyNumberFormat="1" applyFont="1" applyBorder="1" applyAlignment="1">
      <alignment horizontal="right" vertical="top"/>
    </xf>
    <xf numFmtId="8" fontId="3" fillId="0" borderId="14" xfId="0" applyNumberFormat="1" applyFont="1" applyFill="1" applyBorder="1" applyAlignment="1">
      <alignment horizontal="right" vertical="top"/>
    </xf>
    <xf numFmtId="1" fontId="3" fillId="2" borderId="15" xfId="0" applyNumberFormat="1" applyFont="1" applyFill="1" applyBorder="1" applyAlignment="1">
      <alignment vertical="top"/>
    </xf>
    <xf numFmtId="0" fontId="5" fillId="2" borderId="15" xfId="0" applyFont="1" applyFill="1" applyBorder="1" applyAlignment="1">
      <alignment horizontal="right" vertical="top"/>
    </xf>
    <xf numFmtId="6" fontId="5" fillId="2" borderId="15" xfId="0" applyNumberFormat="1" applyFont="1" applyFill="1" applyBorder="1" applyAlignment="1">
      <alignment horizontal="right" vertical="top"/>
    </xf>
    <xf numFmtId="6" fontId="5" fillId="2" borderId="15" xfId="0" applyNumberFormat="1" applyFont="1" applyFill="1" applyBorder="1" applyAlignment="1">
      <alignment horizontal="left" vertical="top"/>
    </xf>
    <xf numFmtId="6" fontId="3" fillId="0" borderId="15" xfId="0" applyNumberFormat="1" applyFont="1" applyFill="1" applyBorder="1" applyAlignment="1">
      <alignment horizontal="right" vertical="top"/>
    </xf>
    <xf numFmtId="1" fontId="5" fillId="0" borderId="15" xfId="0" applyNumberFormat="1" applyFont="1" applyBorder="1" applyAlignment="1">
      <alignment horizontal="right" vertical="top"/>
    </xf>
    <xf numFmtId="6" fontId="5" fillId="0" borderId="15" xfId="0" applyNumberFormat="1" applyFont="1" applyFill="1" applyBorder="1" applyAlignment="1">
      <alignment horizontal="right" vertical="top"/>
    </xf>
    <xf numFmtId="1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8" fontId="3" fillId="5" borderId="3" xfId="0" applyNumberFormat="1" applyFont="1" applyFill="1" applyBorder="1" applyAlignment="1">
      <alignment horizontal="right" vertical="top"/>
    </xf>
    <xf numFmtId="1" fontId="3" fillId="5" borderId="3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1" fontId="5" fillId="0" borderId="6" xfId="0" applyNumberFormat="1" applyFont="1" applyBorder="1" applyAlignment="1">
      <alignment horizontal="right" vertical="top"/>
    </xf>
    <xf numFmtId="1" fontId="0" fillId="0" borderId="0" xfId="0" applyNumberFormat="1" applyFont="1" applyAlignment="1">
      <alignment horizontal="left" vertical="top"/>
    </xf>
    <xf numFmtId="6" fontId="0" fillId="0" borderId="0" xfId="0" applyNumberFormat="1" applyFont="1" applyAlignment="1">
      <alignment horizontal="left" vertical="top"/>
    </xf>
    <xf numFmtId="6" fontId="5" fillId="0" borderId="0" xfId="0" applyNumberFormat="1" applyFont="1" applyAlignment="1">
      <alignment horizontal="left" vertical="top"/>
    </xf>
    <xf numFmtId="1" fontId="3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right" vertical="top"/>
    </xf>
    <xf numFmtId="6" fontId="3" fillId="0" borderId="1" xfId="0" applyNumberFormat="1" applyFont="1" applyBorder="1" applyAlignment="1">
      <alignment horizontal="right" vertical="top"/>
    </xf>
    <xf numFmtId="8" fontId="3" fillId="0" borderId="15" xfId="0" applyNumberFormat="1" applyFont="1" applyFill="1" applyBorder="1" applyAlignment="1">
      <alignment horizontal="right" vertical="top"/>
    </xf>
    <xf numFmtId="6" fontId="3" fillId="0" borderId="8" xfId="0" applyNumberFormat="1" applyFont="1" applyBorder="1" applyAlignment="1">
      <alignment horizontal="right" vertical="top"/>
    </xf>
    <xf numFmtId="6" fontId="3" fillId="0" borderId="10" xfId="0" applyNumberFormat="1" applyFont="1" applyBorder="1" applyAlignment="1">
      <alignment horizontal="right" vertical="top"/>
    </xf>
    <xf numFmtId="1" fontId="3" fillId="4" borderId="0" xfId="0" applyNumberFormat="1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/>
    </xf>
    <xf numFmtId="0" fontId="4" fillId="8" borderId="9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4" fillId="8" borderId="2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9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left" vertical="top"/>
    </xf>
    <xf numFmtId="1" fontId="3" fillId="2" borderId="9" xfId="0" applyNumberFormat="1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1" fontId="3" fillId="4" borderId="6" xfId="0" applyNumberFormat="1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zoomScale="90" zoomScaleNormal="90" workbookViewId="0">
      <pane ySplit="1" topLeftCell="A75" activePane="bottomLeft" state="frozen"/>
      <selection pane="bottomLeft" activeCell="A2" sqref="A2:E2"/>
    </sheetView>
  </sheetViews>
  <sheetFormatPr defaultRowHeight="15" x14ac:dyDescent="0.25"/>
  <cols>
    <col min="1" max="1" width="68.140625" style="23" customWidth="1"/>
    <col min="2" max="2" width="47.7109375" style="21" bestFit="1" customWidth="1"/>
    <col min="3" max="3" width="10.7109375" style="33" customWidth="1"/>
    <col min="4" max="4" width="63" style="25" bestFit="1" customWidth="1"/>
    <col min="5" max="5" width="15" style="50" bestFit="1" customWidth="1"/>
    <col min="6" max="16384" width="9.140625" style="1"/>
  </cols>
  <sheetData>
    <row r="1" spans="1:5" s="52" customFormat="1" ht="20.100000000000001" customHeight="1" x14ac:dyDescent="0.25">
      <c r="A1" s="74" t="s">
        <v>7</v>
      </c>
      <c r="B1" s="76"/>
      <c r="C1" s="75"/>
      <c r="D1" s="74" t="s">
        <v>1</v>
      </c>
      <c r="E1" s="75"/>
    </row>
    <row r="2" spans="1:5" ht="45" customHeight="1" x14ac:dyDescent="0.25">
      <c r="A2" s="58" t="s">
        <v>89</v>
      </c>
      <c r="B2" s="58"/>
      <c r="C2" s="58"/>
      <c r="D2" s="58"/>
      <c r="E2" s="58"/>
    </row>
    <row r="3" spans="1:5" ht="20.100000000000001" customHeight="1" x14ac:dyDescent="0.25">
      <c r="A3" s="71" t="s">
        <v>3</v>
      </c>
      <c r="B3" s="72"/>
      <c r="C3" s="72"/>
      <c r="D3" s="72"/>
      <c r="E3" s="73"/>
    </row>
    <row r="4" spans="1:5" ht="20.100000000000001" customHeight="1" x14ac:dyDescent="0.25">
      <c r="A4" s="26">
        <v>0</v>
      </c>
      <c r="B4" s="27">
        <v>0</v>
      </c>
      <c r="C4" s="28">
        <f>A4*B4</f>
        <v>0</v>
      </c>
      <c r="D4" s="26">
        <v>0</v>
      </c>
      <c r="E4" s="28">
        <f>D4*B4</f>
        <v>0</v>
      </c>
    </row>
    <row r="5" spans="1:5" ht="20.100000000000001" customHeight="1" x14ac:dyDescent="0.25">
      <c r="A5" s="29" t="s">
        <v>9</v>
      </c>
      <c r="B5" s="30" t="s">
        <v>10</v>
      </c>
      <c r="C5" s="31" t="s">
        <v>8</v>
      </c>
      <c r="D5" s="29" t="s">
        <v>42</v>
      </c>
      <c r="E5" s="32" t="s">
        <v>1</v>
      </c>
    </row>
    <row r="6" spans="1:5" ht="20.100000000000001" customHeight="1" x14ac:dyDescent="0.25">
      <c r="A6" s="24"/>
      <c r="D6" s="24"/>
      <c r="E6" s="33"/>
    </row>
    <row r="7" spans="1:5" ht="20.100000000000001" customHeight="1" x14ac:dyDescent="0.25">
      <c r="A7" s="24"/>
      <c r="D7" s="24"/>
      <c r="E7" s="33"/>
    </row>
    <row r="8" spans="1:5" ht="20.100000000000001" customHeight="1" x14ac:dyDescent="0.25">
      <c r="A8" s="59" t="s">
        <v>4</v>
      </c>
      <c r="B8" s="60"/>
      <c r="C8" s="60"/>
      <c r="D8" s="60"/>
      <c r="E8" s="61"/>
    </row>
    <row r="9" spans="1:5" ht="20.100000000000001" customHeight="1" x14ac:dyDescent="0.25">
      <c r="A9" s="26">
        <v>0</v>
      </c>
      <c r="B9" s="27">
        <v>0</v>
      </c>
      <c r="C9" s="28">
        <f>Text89*Text88</f>
        <v>0</v>
      </c>
      <c r="D9" s="26">
        <v>0</v>
      </c>
      <c r="E9" s="28">
        <f>+D9*Text88</f>
        <v>0</v>
      </c>
    </row>
    <row r="10" spans="1:5" ht="20.100000000000001" customHeight="1" x14ac:dyDescent="0.25">
      <c r="A10" s="29" t="s">
        <v>11</v>
      </c>
      <c r="B10" s="30" t="s">
        <v>10</v>
      </c>
      <c r="C10" s="31" t="s">
        <v>8</v>
      </c>
      <c r="D10" s="29" t="s">
        <v>43</v>
      </c>
      <c r="E10" s="32" t="s">
        <v>1</v>
      </c>
    </row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>
      <c r="A13" s="62" t="s">
        <v>75</v>
      </c>
      <c r="B13" s="63"/>
      <c r="C13" s="63"/>
      <c r="D13" s="63"/>
      <c r="E13" s="64"/>
    </row>
    <row r="14" spans="1:5" ht="20.100000000000001" customHeight="1" x14ac:dyDescent="0.25">
      <c r="A14" s="65" t="s">
        <v>76</v>
      </c>
      <c r="B14" s="66"/>
      <c r="C14" s="66"/>
      <c r="D14" s="66"/>
      <c r="E14" s="67"/>
    </row>
    <row r="15" spans="1:5" ht="20.100000000000001" customHeight="1" x14ac:dyDescent="0.25">
      <c r="A15" s="26">
        <v>0</v>
      </c>
      <c r="B15" s="34">
        <v>12.5</v>
      </c>
      <c r="C15" s="28">
        <f>Text72*Text73</f>
        <v>0</v>
      </c>
      <c r="D15" s="26">
        <v>0</v>
      </c>
      <c r="E15" s="28">
        <f>D15*Text73</f>
        <v>0</v>
      </c>
    </row>
    <row r="16" spans="1:5" ht="20.100000000000001" customHeight="1" x14ac:dyDescent="0.25">
      <c r="A16" s="29" t="s">
        <v>85</v>
      </c>
      <c r="B16" s="30" t="s">
        <v>12</v>
      </c>
      <c r="C16" s="32" t="s">
        <v>8</v>
      </c>
      <c r="D16" s="29" t="s">
        <v>86</v>
      </c>
      <c r="E16" s="32" t="s">
        <v>1</v>
      </c>
    </row>
    <row r="17" spans="1:5" ht="20.100000000000001" customHeight="1" x14ac:dyDescent="0.25">
      <c r="A17" s="35" t="s">
        <v>83</v>
      </c>
      <c r="B17" s="36"/>
      <c r="C17" s="37"/>
      <c r="D17" s="35"/>
      <c r="E17" s="38"/>
    </row>
    <row r="18" spans="1:5" ht="20.100000000000001" customHeight="1" x14ac:dyDescent="0.25">
      <c r="A18" s="26">
        <v>0</v>
      </c>
      <c r="B18" s="27">
        <v>0</v>
      </c>
      <c r="C18" s="28">
        <f>Text77*Text87</f>
        <v>0</v>
      </c>
      <c r="D18" s="26">
        <v>0</v>
      </c>
      <c r="E18" s="28">
        <f>Text87*D18</f>
        <v>0</v>
      </c>
    </row>
    <row r="19" spans="1:5" ht="20.100000000000001" customHeight="1" x14ac:dyDescent="0.25">
      <c r="A19" s="29" t="s">
        <v>55</v>
      </c>
      <c r="B19" s="30" t="s">
        <v>13</v>
      </c>
      <c r="C19" s="32" t="s">
        <v>8</v>
      </c>
      <c r="D19" s="29" t="s">
        <v>63</v>
      </c>
      <c r="E19" s="32" t="s">
        <v>1</v>
      </c>
    </row>
    <row r="20" spans="1:5" ht="20.100000000000001" customHeight="1" x14ac:dyDescent="0.25">
      <c r="A20" s="26">
        <v>0</v>
      </c>
      <c r="B20" s="27">
        <v>0</v>
      </c>
      <c r="C20" s="28">
        <f>Text92*B20</f>
        <v>0</v>
      </c>
      <c r="D20" s="26">
        <v>0</v>
      </c>
      <c r="E20" s="28">
        <f>D20*B20</f>
        <v>0</v>
      </c>
    </row>
    <row r="21" spans="1:5" ht="20.100000000000001" customHeight="1" x14ac:dyDescent="0.25">
      <c r="A21" s="29" t="s">
        <v>54</v>
      </c>
      <c r="B21" s="30" t="s">
        <v>14</v>
      </c>
      <c r="C21" s="32" t="s">
        <v>8</v>
      </c>
      <c r="D21" s="29" t="s">
        <v>64</v>
      </c>
      <c r="E21" s="32" t="s">
        <v>1</v>
      </c>
    </row>
    <row r="22" spans="1:5" ht="20.100000000000001" customHeight="1" x14ac:dyDescent="0.25">
      <c r="A22" s="26">
        <v>0</v>
      </c>
      <c r="B22" s="27">
        <v>0</v>
      </c>
      <c r="C22" s="28">
        <f>Text114*B22</f>
        <v>0</v>
      </c>
      <c r="D22" s="26">
        <v>0</v>
      </c>
      <c r="E22" s="28">
        <f>D22*B22</f>
        <v>0</v>
      </c>
    </row>
    <row r="23" spans="1:5" ht="20.100000000000001" customHeight="1" x14ac:dyDescent="0.25">
      <c r="A23" s="29" t="s">
        <v>53</v>
      </c>
      <c r="B23" s="30" t="s">
        <v>15</v>
      </c>
      <c r="C23" s="32" t="s">
        <v>8</v>
      </c>
      <c r="D23" s="29" t="s">
        <v>66</v>
      </c>
      <c r="E23" s="32" t="s">
        <v>1</v>
      </c>
    </row>
    <row r="24" spans="1:5" ht="20.100000000000001" customHeight="1" x14ac:dyDescent="0.25">
      <c r="A24" s="26">
        <v>0</v>
      </c>
      <c r="B24" s="27">
        <v>0</v>
      </c>
      <c r="C24" s="28">
        <f>Text78*B24</f>
        <v>0</v>
      </c>
      <c r="D24" s="26">
        <v>0</v>
      </c>
      <c r="E24" s="28">
        <v>0</v>
      </c>
    </row>
    <row r="25" spans="1:5" ht="20.100000000000001" customHeight="1" x14ac:dyDescent="0.25">
      <c r="A25" s="29" t="s">
        <v>56</v>
      </c>
      <c r="B25" s="30" t="s">
        <v>13</v>
      </c>
      <c r="C25" s="32" t="s">
        <v>8</v>
      </c>
      <c r="D25" s="29" t="s">
        <v>65</v>
      </c>
      <c r="E25" s="32" t="s">
        <v>1</v>
      </c>
    </row>
    <row r="26" spans="1:5" ht="20.100000000000001" customHeight="1" x14ac:dyDescent="0.25">
      <c r="A26" s="26">
        <v>0</v>
      </c>
      <c r="B26" s="34">
        <v>0.54</v>
      </c>
      <c r="C26" s="28">
        <f>A26*B26</f>
        <v>0</v>
      </c>
      <c r="D26" s="26">
        <v>0</v>
      </c>
      <c r="E26" s="28">
        <f>D26*B26</f>
        <v>0</v>
      </c>
    </row>
    <row r="27" spans="1:5" ht="20.100000000000001" customHeight="1" x14ac:dyDescent="0.25">
      <c r="A27" s="29" t="s">
        <v>30</v>
      </c>
      <c r="B27" s="30" t="s">
        <v>17</v>
      </c>
      <c r="C27" s="32" t="s">
        <v>8</v>
      </c>
      <c r="D27" s="29" t="s">
        <v>48</v>
      </c>
      <c r="E27" s="32" t="s">
        <v>1</v>
      </c>
    </row>
    <row r="28" spans="1:5" ht="20.100000000000001" customHeight="1" x14ac:dyDescent="0.25">
      <c r="A28" s="26">
        <v>0</v>
      </c>
      <c r="B28" s="27">
        <v>0</v>
      </c>
      <c r="C28" s="28">
        <f>A28*B28</f>
        <v>0</v>
      </c>
      <c r="D28" s="26">
        <v>0</v>
      </c>
      <c r="E28" s="28">
        <f>D28*B28</f>
        <v>0</v>
      </c>
    </row>
    <row r="29" spans="1:5" ht="20.100000000000001" customHeight="1" x14ac:dyDescent="0.25">
      <c r="A29" s="29" t="s">
        <v>57</v>
      </c>
      <c r="B29" s="30" t="s">
        <v>18</v>
      </c>
      <c r="C29" s="32" t="s">
        <v>8</v>
      </c>
      <c r="D29" s="29" t="s">
        <v>67</v>
      </c>
      <c r="E29" s="32" t="s">
        <v>1</v>
      </c>
    </row>
    <row r="30" spans="1:5" ht="20.100000000000001" customHeight="1" x14ac:dyDescent="0.25">
      <c r="A30" s="26">
        <v>0</v>
      </c>
      <c r="B30" s="27">
        <v>0</v>
      </c>
      <c r="C30" s="28">
        <f>A30*B30</f>
        <v>0</v>
      </c>
      <c r="D30" s="26">
        <v>0</v>
      </c>
      <c r="E30" s="28">
        <f>D30*B30</f>
        <v>0</v>
      </c>
    </row>
    <row r="31" spans="1:5" ht="20.100000000000001" customHeight="1" x14ac:dyDescent="0.25">
      <c r="A31" s="29" t="s">
        <v>58</v>
      </c>
      <c r="B31" s="30" t="s">
        <v>19</v>
      </c>
      <c r="C31" s="32" t="s">
        <v>8</v>
      </c>
      <c r="D31" s="29" t="s">
        <v>68</v>
      </c>
      <c r="E31" s="32" t="s">
        <v>1</v>
      </c>
    </row>
    <row r="32" spans="1:5" ht="20.100000000000001" customHeight="1" x14ac:dyDescent="0.25"/>
    <row r="33" spans="1:5" ht="20.100000000000001" customHeight="1" x14ac:dyDescent="0.25"/>
    <row r="34" spans="1:5" ht="20.100000000000001" customHeight="1" x14ac:dyDescent="0.25">
      <c r="A34" s="59" t="s">
        <v>5</v>
      </c>
      <c r="B34" s="60"/>
      <c r="C34" s="60"/>
      <c r="D34" s="60"/>
      <c r="E34" s="61"/>
    </row>
    <row r="35" spans="1:5" ht="20.100000000000001" customHeight="1" x14ac:dyDescent="0.25">
      <c r="A35" s="65" t="s">
        <v>20</v>
      </c>
      <c r="B35" s="66"/>
      <c r="C35" s="66"/>
      <c r="D35" s="66"/>
      <c r="E35" s="67"/>
    </row>
    <row r="36" spans="1:5" ht="20.100000000000001" customHeight="1" x14ac:dyDescent="0.25">
      <c r="A36" s="26">
        <v>0</v>
      </c>
      <c r="B36" s="27">
        <v>0</v>
      </c>
      <c r="C36" s="28">
        <f>A36*B36</f>
        <v>0</v>
      </c>
      <c r="D36" s="26">
        <v>0</v>
      </c>
      <c r="E36" s="28">
        <f>D36*B36</f>
        <v>0</v>
      </c>
    </row>
    <row r="37" spans="1:5" ht="20.100000000000001" customHeight="1" x14ac:dyDescent="0.25">
      <c r="A37" s="29" t="s">
        <v>21</v>
      </c>
      <c r="B37" s="30" t="s">
        <v>22</v>
      </c>
      <c r="C37" s="32" t="s">
        <v>8</v>
      </c>
      <c r="D37" s="29" t="s">
        <v>44</v>
      </c>
      <c r="E37" s="32" t="s">
        <v>1</v>
      </c>
    </row>
    <row r="38" spans="1:5" ht="20.100000000000001" customHeight="1" x14ac:dyDescent="0.25">
      <c r="A38" s="26">
        <v>0</v>
      </c>
      <c r="B38" s="27">
        <v>0</v>
      </c>
      <c r="C38" s="28">
        <f>A38*B38</f>
        <v>0</v>
      </c>
      <c r="D38" s="26">
        <v>0</v>
      </c>
      <c r="E38" s="28">
        <f>D38*B38</f>
        <v>0</v>
      </c>
    </row>
    <row r="39" spans="1:5" ht="20.100000000000001" customHeight="1" x14ac:dyDescent="0.25">
      <c r="A39" s="29" t="s">
        <v>23</v>
      </c>
      <c r="B39" s="30" t="s">
        <v>24</v>
      </c>
      <c r="C39" s="32" t="s">
        <v>8</v>
      </c>
      <c r="D39" s="29" t="s">
        <v>45</v>
      </c>
      <c r="E39" s="32" t="s">
        <v>1</v>
      </c>
    </row>
    <row r="40" spans="1:5" ht="20.100000000000001" customHeight="1" x14ac:dyDescent="0.25">
      <c r="A40" s="26">
        <v>0</v>
      </c>
      <c r="B40" s="27">
        <v>0</v>
      </c>
      <c r="C40" s="28">
        <f>A40*B40</f>
        <v>0</v>
      </c>
      <c r="D40" s="26">
        <v>0</v>
      </c>
      <c r="E40" s="28">
        <f>+D40*B40</f>
        <v>0</v>
      </c>
    </row>
    <row r="41" spans="1:5" ht="20.100000000000001" customHeight="1" x14ac:dyDescent="0.25">
      <c r="A41" s="29" t="s">
        <v>25</v>
      </c>
      <c r="B41" s="30" t="s">
        <v>13</v>
      </c>
      <c r="C41" s="32" t="s">
        <v>8</v>
      </c>
      <c r="D41" s="29" t="s">
        <v>46</v>
      </c>
      <c r="E41" s="32" t="s">
        <v>1</v>
      </c>
    </row>
    <row r="42" spans="1:5" ht="20.100000000000001" customHeight="1" x14ac:dyDescent="0.25">
      <c r="A42" s="26">
        <v>0</v>
      </c>
      <c r="B42" s="27">
        <v>0</v>
      </c>
      <c r="C42" s="28">
        <f>A42*B42</f>
        <v>0</v>
      </c>
      <c r="D42" s="26">
        <v>0</v>
      </c>
      <c r="E42" s="28">
        <f>D42*B42</f>
        <v>0</v>
      </c>
    </row>
    <row r="43" spans="1:5" ht="20.100000000000001" customHeight="1" x14ac:dyDescent="0.25">
      <c r="A43" s="29" t="s">
        <v>26</v>
      </c>
      <c r="B43" s="30" t="s">
        <v>27</v>
      </c>
      <c r="C43" s="32" t="s">
        <v>8</v>
      </c>
      <c r="D43" s="29" t="s">
        <v>47</v>
      </c>
      <c r="E43" s="32" t="s">
        <v>1</v>
      </c>
    </row>
    <row r="44" spans="1:5" ht="20.100000000000001" customHeight="1" x14ac:dyDescent="0.25">
      <c r="A44" s="26">
        <v>0</v>
      </c>
      <c r="B44" s="27">
        <v>0</v>
      </c>
      <c r="C44" s="28">
        <f>A44*B44</f>
        <v>0</v>
      </c>
      <c r="D44" s="26">
        <v>0</v>
      </c>
      <c r="E44" s="28">
        <f>D44*B44</f>
        <v>0</v>
      </c>
    </row>
    <row r="45" spans="1:5" ht="20.100000000000001" customHeight="1" x14ac:dyDescent="0.25">
      <c r="A45" s="29" t="s">
        <v>60</v>
      </c>
      <c r="B45" s="30" t="s">
        <v>28</v>
      </c>
      <c r="C45" s="32" t="s">
        <v>8</v>
      </c>
      <c r="D45" s="29" t="s">
        <v>59</v>
      </c>
      <c r="E45" s="32" t="s">
        <v>1</v>
      </c>
    </row>
    <row r="46" spans="1:5" ht="20.100000000000001" customHeight="1" x14ac:dyDescent="0.25">
      <c r="A46" s="77" t="s">
        <v>29</v>
      </c>
      <c r="B46" s="78"/>
      <c r="C46" s="78"/>
      <c r="D46" s="78"/>
      <c r="E46" s="79"/>
    </row>
    <row r="47" spans="1:5" ht="20.100000000000001" customHeight="1" x14ac:dyDescent="0.25">
      <c r="A47" s="26">
        <v>0</v>
      </c>
      <c r="B47" s="34">
        <v>0.54</v>
      </c>
      <c r="C47" s="28">
        <f>A47*B47</f>
        <v>0</v>
      </c>
      <c r="D47" s="26">
        <v>0</v>
      </c>
      <c r="E47" s="28">
        <f>D47*B47</f>
        <v>0</v>
      </c>
    </row>
    <row r="48" spans="1:5" ht="20.100000000000001" customHeight="1" x14ac:dyDescent="0.25">
      <c r="A48" s="29" t="s">
        <v>30</v>
      </c>
      <c r="B48" s="30" t="s">
        <v>17</v>
      </c>
      <c r="C48" s="32" t="s">
        <v>8</v>
      </c>
      <c r="D48" s="29" t="s">
        <v>48</v>
      </c>
      <c r="E48" s="32" t="s">
        <v>1</v>
      </c>
    </row>
    <row r="49" spans="1:5" ht="20.100000000000001" customHeight="1" x14ac:dyDescent="0.25">
      <c r="A49" s="24"/>
      <c r="D49" s="24"/>
      <c r="E49" s="33"/>
    </row>
    <row r="50" spans="1:5" ht="20.100000000000001" customHeight="1" x14ac:dyDescent="0.25">
      <c r="A50" s="24"/>
      <c r="D50" s="24"/>
      <c r="E50" s="33"/>
    </row>
    <row r="51" spans="1:5" ht="20.100000000000001" customHeight="1" x14ac:dyDescent="0.25">
      <c r="A51" s="68" t="s">
        <v>74</v>
      </c>
      <c r="B51" s="69"/>
      <c r="C51" s="69"/>
      <c r="D51" s="69"/>
      <c r="E51" s="70"/>
    </row>
    <row r="52" spans="1:5" ht="20.100000000000001" customHeight="1" x14ac:dyDescent="0.25">
      <c r="A52" s="65" t="s">
        <v>76</v>
      </c>
      <c r="B52" s="66"/>
      <c r="C52" s="66"/>
      <c r="D52" s="66"/>
      <c r="E52" s="67"/>
    </row>
    <row r="53" spans="1:5" ht="20.100000000000001" customHeight="1" x14ac:dyDescent="0.25">
      <c r="A53" s="26">
        <v>0</v>
      </c>
      <c r="B53" s="55">
        <v>2</v>
      </c>
      <c r="C53" s="39">
        <f>A53*B53</f>
        <v>0</v>
      </c>
      <c r="D53" s="26">
        <v>0</v>
      </c>
      <c r="E53" s="39">
        <f>D53*B53</f>
        <v>0</v>
      </c>
    </row>
    <row r="54" spans="1:5" ht="20.100000000000001" customHeight="1" x14ac:dyDescent="0.25">
      <c r="A54" s="40" t="s">
        <v>87</v>
      </c>
      <c r="B54" s="22" t="s">
        <v>31</v>
      </c>
      <c r="C54" s="41" t="s">
        <v>8</v>
      </c>
      <c r="D54" s="40" t="s">
        <v>88</v>
      </c>
      <c r="E54" s="41" t="s">
        <v>1</v>
      </c>
    </row>
    <row r="55" spans="1:5" ht="20.100000000000001" customHeight="1" x14ac:dyDescent="0.25">
      <c r="A55" s="65" t="s">
        <v>83</v>
      </c>
      <c r="B55" s="66"/>
      <c r="C55" s="66"/>
      <c r="D55" s="66"/>
      <c r="E55" s="67"/>
    </row>
    <row r="56" spans="1:5" ht="20.100000000000001" customHeight="1" x14ac:dyDescent="0.25">
      <c r="A56" s="26">
        <v>0</v>
      </c>
      <c r="B56" s="27">
        <v>0</v>
      </c>
      <c r="C56" s="28">
        <f>A56*B56</f>
        <v>0</v>
      </c>
      <c r="D56" s="26">
        <v>0</v>
      </c>
      <c r="E56" s="28">
        <f>D56*B56</f>
        <v>0</v>
      </c>
    </row>
    <row r="57" spans="1:5" ht="20.100000000000001" customHeight="1" x14ac:dyDescent="0.25">
      <c r="A57" s="42" t="s">
        <v>61</v>
      </c>
      <c r="B57" s="43" t="s">
        <v>32</v>
      </c>
      <c r="C57" s="32" t="s">
        <v>8</v>
      </c>
      <c r="D57" s="42" t="s">
        <v>69</v>
      </c>
      <c r="E57" s="41" t="s">
        <v>1</v>
      </c>
    </row>
    <row r="58" spans="1:5" ht="20.100000000000001" customHeight="1" x14ac:dyDescent="0.25">
      <c r="A58" s="26">
        <v>0</v>
      </c>
      <c r="B58" s="27">
        <v>0</v>
      </c>
      <c r="C58" s="28">
        <f>A58*B58</f>
        <v>0</v>
      </c>
      <c r="D58" s="26">
        <v>0</v>
      </c>
      <c r="E58" s="28">
        <f>D58*B58</f>
        <v>0</v>
      </c>
    </row>
    <row r="59" spans="1:5" ht="20.100000000000001" customHeight="1" x14ac:dyDescent="0.25">
      <c r="A59" s="40" t="s">
        <v>25</v>
      </c>
      <c r="B59" s="22" t="s">
        <v>33</v>
      </c>
      <c r="C59" s="41" t="s">
        <v>8</v>
      </c>
      <c r="D59" s="40" t="s">
        <v>46</v>
      </c>
      <c r="E59" s="41" t="s">
        <v>1</v>
      </c>
    </row>
    <row r="60" spans="1:5" ht="20.100000000000001" customHeight="1" x14ac:dyDescent="0.25">
      <c r="A60" s="26">
        <v>0</v>
      </c>
      <c r="B60" s="27">
        <v>0</v>
      </c>
      <c r="C60" s="28">
        <f>A60*B60</f>
        <v>0</v>
      </c>
      <c r="D60" s="26">
        <v>0</v>
      </c>
      <c r="E60" s="28">
        <f>D60*B60</f>
        <v>0</v>
      </c>
    </row>
    <row r="61" spans="1:5" ht="20.100000000000001" customHeight="1" x14ac:dyDescent="0.25">
      <c r="A61" s="29" t="s">
        <v>34</v>
      </c>
      <c r="B61" s="30" t="s">
        <v>35</v>
      </c>
      <c r="C61" s="32" t="s">
        <v>8</v>
      </c>
      <c r="D61" s="42" t="s">
        <v>49</v>
      </c>
      <c r="E61" s="32" t="s">
        <v>1</v>
      </c>
    </row>
    <row r="62" spans="1:5" ht="20.100000000000001" customHeight="1" x14ac:dyDescent="0.25">
      <c r="A62" s="26">
        <v>0</v>
      </c>
      <c r="B62" s="34">
        <v>0.54</v>
      </c>
      <c r="C62" s="28">
        <f>A62*B62</f>
        <v>0</v>
      </c>
      <c r="D62" s="26">
        <v>0</v>
      </c>
      <c r="E62" s="28">
        <f>D62*B62</f>
        <v>0</v>
      </c>
    </row>
    <row r="63" spans="1:5" ht="20.100000000000001" customHeight="1" x14ac:dyDescent="0.25">
      <c r="A63" s="29" t="s">
        <v>16</v>
      </c>
      <c r="B63" s="30" t="s">
        <v>17</v>
      </c>
      <c r="C63" s="32" t="s">
        <v>8</v>
      </c>
      <c r="D63" s="29" t="s">
        <v>48</v>
      </c>
      <c r="E63" s="32" t="s">
        <v>1</v>
      </c>
    </row>
    <row r="64" spans="1:5" ht="20.100000000000001" customHeight="1" x14ac:dyDescent="0.25">
      <c r="A64" s="26">
        <v>0</v>
      </c>
      <c r="B64" s="27">
        <v>0</v>
      </c>
      <c r="C64" s="28">
        <f>A64*B64</f>
        <v>0</v>
      </c>
      <c r="D64" s="26">
        <v>0</v>
      </c>
      <c r="E64" s="28">
        <f>D64*B64</f>
        <v>0</v>
      </c>
    </row>
    <row r="65" spans="1:5" ht="20.100000000000001" customHeight="1" x14ac:dyDescent="0.25">
      <c r="A65" s="29" t="s">
        <v>55</v>
      </c>
      <c r="B65" s="30" t="s">
        <v>13</v>
      </c>
      <c r="C65" s="32" t="s">
        <v>8</v>
      </c>
      <c r="D65" s="29" t="s">
        <v>63</v>
      </c>
      <c r="E65" s="32" t="s">
        <v>1</v>
      </c>
    </row>
    <row r="66" spans="1:5" ht="20.100000000000001" customHeight="1" x14ac:dyDescent="0.25">
      <c r="A66" s="26">
        <v>0</v>
      </c>
      <c r="B66" s="27">
        <v>0</v>
      </c>
      <c r="C66" s="28">
        <f>A66*B66</f>
        <v>0</v>
      </c>
      <c r="D66" s="26">
        <v>0</v>
      </c>
      <c r="E66" s="28">
        <f>D66*B66</f>
        <v>0</v>
      </c>
    </row>
    <row r="67" spans="1:5" ht="20.100000000000001" customHeight="1" x14ac:dyDescent="0.25">
      <c r="A67" s="29" t="s">
        <v>56</v>
      </c>
      <c r="B67" s="30" t="s">
        <v>13</v>
      </c>
      <c r="C67" s="32" t="s">
        <v>8</v>
      </c>
      <c r="D67" s="29" t="s">
        <v>70</v>
      </c>
      <c r="E67" s="32" t="s">
        <v>1</v>
      </c>
    </row>
    <row r="68" spans="1:5" ht="20.100000000000001" customHeight="1" x14ac:dyDescent="0.25">
      <c r="A68" s="26">
        <v>0</v>
      </c>
      <c r="B68" s="27">
        <v>0</v>
      </c>
      <c r="C68" s="28">
        <f>A68*B68</f>
        <v>0</v>
      </c>
      <c r="D68" s="26">
        <v>0</v>
      </c>
      <c r="E68" s="28">
        <f>D68*B68</f>
        <v>0</v>
      </c>
    </row>
    <row r="69" spans="1:5" ht="20.100000000000001" customHeight="1" x14ac:dyDescent="0.25">
      <c r="A69" s="29" t="s">
        <v>54</v>
      </c>
      <c r="B69" s="30" t="s">
        <v>14</v>
      </c>
      <c r="C69" s="32" t="s">
        <v>8</v>
      </c>
      <c r="D69" s="29" t="s">
        <v>71</v>
      </c>
      <c r="E69" s="32" t="s">
        <v>1</v>
      </c>
    </row>
    <row r="70" spans="1:5" ht="20.100000000000001" customHeight="1" x14ac:dyDescent="0.25">
      <c r="A70" s="26">
        <v>0</v>
      </c>
      <c r="B70" s="27">
        <v>0</v>
      </c>
      <c r="C70" s="28">
        <f>A70*B70</f>
        <v>0</v>
      </c>
      <c r="D70" s="26">
        <v>0</v>
      </c>
      <c r="E70" s="28">
        <f>D70*B70</f>
        <v>0</v>
      </c>
    </row>
    <row r="71" spans="1:5" ht="20.100000000000001" customHeight="1" x14ac:dyDescent="0.25">
      <c r="A71" s="29" t="s">
        <v>53</v>
      </c>
      <c r="B71" s="30" t="s">
        <v>15</v>
      </c>
      <c r="C71" s="32" t="s">
        <v>8</v>
      </c>
      <c r="D71" s="29" t="s">
        <v>72</v>
      </c>
      <c r="E71" s="32" t="s">
        <v>1</v>
      </c>
    </row>
    <row r="72" spans="1:5" ht="20.100000000000001" customHeight="1" x14ac:dyDescent="0.25">
      <c r="A72" s="26">
        <v>0</v>
      </c>
      <c r="B72" s="27">
        <v>0</v>
      </c>
      <c r="C72" s="28">
        <f>A72*B72</f>
        <v>0</v>
      </c>
      <c r="D72" s="26">
        <v>0</v>
      </c>
      <c r="E72" s="28">
        <f>D72*B72</f>
        <v>0</v>
      </c>
    </row>
    <row r="73" spans="1:5" ht="20.100000000000001" customHeight="1" x14ac:dyDescent="0.25">
      <c r="A73" s="40" t="s">
        <v>62</v>
      </c>
      <c r="B73" s="22" t="s">
        <v>18</v>
      </c>
      <c r="C73" s="41" t="s">
        <v>8</v>
      </c>
      <c r="D73" s="40" t="s">
        <v>73</v>
      </c>
      <c r="E73" s="41" t="s">
        <v>1</v>
      </c>
    </row>
    <row r="74" spans="1:5" ht="20.100000000000001" customHeight="1" x14ac:dyDescent="0.25">
      <c r="A74" s="26">
        <v>0</v>
      </c>
      <c r="B74" s="44">
        <v>0</v>
      </c>
      <c r="C74" s="28">
        <f>A74*B74</f>
        <v>0</v>
      </c>
      <c r="D74" s="45">
        <v>0</v>
      </c>
      <c r="E74" s="28">
        <f>D74*B74</f>
        <v>0</v>
      </c>
    </row>
    <row r="75" spans="1:5" ht="20.100000000000001" customHeight="1" x14ac:dyDescent="0.25">
      <c r="A75" s="29" t="s">
        <v>58</v>
      </c>
      <c r="B75" s="46" t="s">
        <v>19</v>
      </c>
      <c r="C75" s="32" t="s">
        <v>8</v>
      </c>
      <c r="D75" s="47" t="s">
        <v>68</v>
      </c>
      <c r="E75" s="32" t="s">
        <v>1</v>
      </c>
    </row>
    <row r="76" spans="1:5" ht="20.100000000000001" customHeight="1" x14ac:dyDescent="0.25">
      <c r="D76" s="24"/>
      <c r="E76" s="33"/>
    </row>
    <row r="77" spans="1:5" ht="20.100000000000001" customHeight="1" x14ac:dyDescent="0.25">
      <c r="A77" s="68" t="s">
        <v>2</v>
      </c>
      <c r="B77" s="69"/>
      <c r="C77" s="69"/>
      <c r="D77" s="69"/>
      <c r="E77" s="70"/>
    </row>
    <row r="78" spans="1:5" ht="20.100000000000001" customHeight="1" x14ac:dyDescent="0.25">
      <c r="A78" s="26">
        <v>0</v>
      </c>
      <c r="B78" s="27">
        <v>0</v>
      </c>
      <c r="C78" s="28">
        <f>A78*B78</f>
        <v>0</v>
      </c>
      <c r="D78" s="26">
        <v>0</v>
      </c>
      <c r="E78" s="28">
        <f>D78*B78</f>
        <v>0</v>
      </c>
    </row>
    <row r="79" spans="1:5" ht="20.100000000000001" customHeight="1" x14ac:dyDescent="0.25">
      <c r="A79" s="29" t="s">
        <v>36</v>
      </c>
      <c r="B79" s="30" t="s">
        <v>37</v>
      </c>
      <c r="C79" s="32" t="s">
        <v>8</v>
      </c>
      <c r="D79" s="29" t="s">
        <v>50</v>
      </c>
      <c r="E79" s="32" t="s">
        <v>1</v>
      </c>
    </row>
    <row r="80" spans="1:5" ht="20.100000000000001" customHeight="1" x14ac:dyDescent="0.25">
      <c r="A80" s="48"/>
      <c r="B80" s="2"/>
      <c r="C80" s="49"/>
      <c r="D80" s="48"/>
      <c r="E80" s="49"/>
    </row>
    <row r="81" spans="1:5" ht="20.100000000000001" customHeight="1" x14ac:dyDescent="0.25">
      <c r="A81" s="68" t="s">
        <v>38</v>
      </c>
      <c r="B81" s="69"/>
      <c r="C81" s="69"/>
      <c r="D81" s="69"/>
      <c r="E81" s="70"/>
    </row>
    <row r="82" spans="1:5" ht="20.100000000000001" customHeight="1" x14ac:dyDescent="0.25">
      <c r="A82" s="26">
        <v>0</v>
      </c>
      <c r="B82" s="27">
        <v>0</v>
      </c>
      <c r="C82" s="28">
        <f>A82*B82</f>
        <v>0</v>
      </c>
      <c r="D82" s="26">
        <v>0</v>
      </c>
      <c r="E82" s="28">
        <f>D82*B82</f>
        <v>0</v>
      </c>
    </row>
    <row r="83" spans="1:5" ht="20.100000000000001" customHeight="1" x14ac:dyDescent="0.25">
      <c r="A83" s="29" t="s">
        <v>39</v>
      </c>
      <c r="B83" s="30" t="s">
        <v>13</v>
      </c>
      <c r="C83" s="32" t="s">
        <v>8</v>
      </c>
      <c r="D83" s="29" t="s">
        <v>51</v>
      </c>
      <c r="E83" s="31" t="s">
        <v>1</v>
      </c>
    </row>
    <row r="84" spans="1:5" ht="20.100000000000001" customHeight="1" x14ac:dyDescent="0.25">
      <c r="A84" s="48"/>
      <c r="B84" s="2"/>
      <c r="C84" s="49"/>
      <c r="D84" s="48"/>
      <c r="E84" s="49"/>
    </row>
    <row r="85" spans="1:5" ht="20.100000000000001" customHeight="1" x14ac:dyDescent="0.25">
      <c r="A85" s="48"/>
      <c r="B85" s="2"/>
      <c r="C85" s="49"/>
      <c r="D85" s="48"/>
      <c r="E85" s="49"/>
    </row>
    <row r="86" spans="1:5" ht="20.100000000000001" customHeight="1" x14ac:dyDescent="0.25">
      <c r="A86" s="68" t="s">
        <v>40</v>
      </c>
      <c r="B86" s="69"/>
      <c r="C86" s="69"/>
      <c r="D86" s="69"/>
      <c r="E86" s="70"/>
    </row>
    <row r="87" spans="1:5" ht="20.100000000000001" customHeight="1" x14ac:dyDescent="0.25">
      <c r="A87" s="26">
        <v>0</v>
      </c>
      <c r="B87" s="27">
        <v>0</v>
      </c>
      <c r="C87" s="28">
        <f>A87*B87</f>
        <v>0</v>
      </c>
      <c r="D87" s="26">
        <v>0</v>
      </c>
      <c r="E87" s="28">
        <f>D87*B87</f>
        <v>0</v>
      </c>
    </row>
    <row r="88" spans="1:5" ht="20.100000000000001" customHeight="1" x14ac:dyDescent="0.25">
      <c r="A88" s="29" t="s">
        <v>41</v>
      </c>
      <c r="B88" s="30" t="s">
        <v>13</v>
      </c>
      <c r="C88" s="32" t="s">
        <v>8</v>
      </c>
      <c r="D88" s="29" t="s">
        <v>52</v>
      </c>
      <c r="E88" s="31" t="s">
        <v>1</v>
      </c>
    </row>
    <row r="89" spans="1:5" ht="20.100000000000001" customHeight="1" x14ac:dyDescent="0.25"/>
    <row r="90" spans="1:5" ht="20.100000000000001" customHeight="1" x14ac:dyDescent="0.25"/>
    <row r="91" spans="1:5" ht="20.100000000000001" customHeight="1" x14ac:dyDescent="0.25">
      <c r="A91" s="53" t="s">
        <v>6</v>
      </c>
      <c r="B91" s="56">
        <f>C4+C9+C15+C18+C20+C22+C24+C26+C28+C30+C36+C38+C40+C42+C44+C47+C53+C56+C58+C60+C62+C64+C66+C68+C70+C72++C74+C78+C82+C87</f>
        <v>0</v>
      </c>
      <c r="C91" s="57"/>
      <c r="D91" s="53" t="s">
        <v>84</v>
      </c>
      <c r="E91" s="54">
        <f>E4+E9+E15+E18+E20+E22+E24+E26+E28+E36+E38+E40+E42+E44+E47+E53+E56+E58+E60+E62+E64+E66+E68+E70+E72+E74+E78+E82+E87</f>
        <v>0</v>
      </c>
    </row>
    <row r="92" spans="1:5" x14ac:dyDescent="0.25">
      <c r="A92" s="1"/>
      <c r="B92" s="1"/>
    </row>
  </sheetData>
  <mergeCells count="17">
    <mergeCell ref="D1:E1"/>
    <mergeCell ref="A1:C1"/>
    <mergeCell ref="A86:E86"/>
    <mergeCell ref="A46:E46"/>
    <mergeCell ref="B91:C91"/>
    <mergeCell ref="A2:E2"/>
    <mergeCell ref="A8:E8"/>
    <mergeCell ref="A13:E13"/>
    <mergeCell ref="A14:E14"/>
    <mergeCell ref="A34:E34"/>
    <mergeCell ref="A35:E35"/>
    <mergeCell ref="A51:E51"/>
    <mergeCell ref="A52:E52"/>
    <mergeCell ref="A55:E55"/>
    <mergeCell ref="A77:E77"/>
    <mergeCell ref="A81:E81"/>
    <mergeCell ref="A3:E3"/>
  </mergeCells>
  <printOptions horizontalCentered="1"/>
  <pageMargins left="0.25" right="0.25" top="0.25" bottom="0.25" header="0" footer="0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sqref="A1:C1"/>
    </sheetView>
  </sheetViews>
  <sheetFormatPr defaultRowHeight="15" x14ac:dyDescent="0.25"/>
  <cols>
    <col min="1" max="1" width="26.7109375" style="11" bestFit="1" customWidth="1"/>
    <col min="2" max="2" width="37.7109375" style="5" bestFit="1" customWidth="1"/>
    <col min="3" max="3" width="38.42578125" style="5" bestFit="1" customWidth="1"/>
    <col min="4" max="16384" width="9.140625" style="1"/>
  </cols>
  <sheetData>
    <row r="1" spans="1:5" ht="46.5" customHeight="1" x14ac:dyDescent="0.25">
      <c r="A1" s="81" t="s">
        <v>90</v>
      </c>
      <c r="B1" s="81"/>
      <c r="C1" s="81"/>
      <c r="D1" s="51"/>
      <c r="E1" s="51"/>
    </row>
    <row r="2" spans="1:5" x14ac:dyDescent="0.25">
      <c r="A2" s="17" t="s">
        <v>0</v>
      </c>
      <c r="B2" s="17" t="s">
        <v>80</v>
      </c>
      <c r="C2" s="17" t="s">
        <v>79</v>
      </c>
    </row>
    <row r="3" spans="1:5" ht="15" customHeight="1" x14ac:dyDescent="0.25">
      <c r="A3" s="82" t="s">
        <v>3</v>
      </c>
      <c r="B3" s="83"/>
      <c r="C3" s="84"/>
    </row>
    <row r="4" spans="1:5" x14ac:dyDescent="0.25">
      <c r="A4" s="3" t="s">
        <v>3</v>
      </c>
      <c r="B4" s="20">
        <v>0</v>
      </c>
      <c r="C4" s="20">
        <v>0</v>
      </c>
    </row>
    <row r="5" spans="1:5" x14ac:dyDescent="0.25">
      <c r="A5" s="85" t="s">
        <v>4</v>
      </c>
      <c r="B5" s="86"/>
      <c r="C5" s="87"/>
    </row>
    <row r="6" spans="1:5" x14ac:dyDescent="0.25">
      <c r="A6" s="12" t="s">
        <v>77</v>
      </c>
      <c r="B6" s="20">
        <v>0</v>
      </c>
      <c r="C6" s="20">
        <v>0</v>
      </c>
    </row>
    <row r="7" spans="1:5" x14ac:dyDescent="0.25">
      <c r="A7" s="68" t="s">
        <v>75</v>
      </c>
      <c r="B7" s="69"/>
      <c r="C7" s="70"/>
    </row>
    <row r="8" spans="1:5" x14ac:dyDescent="0.25">
      <c r="A8" s="13" t="s">
        <v>76</v>
      </c>
      <c r="B8" s="20">
        <v>0</v>
      </c>
      <c r="C8" s="20">
        <v>0</v>
      </c>
    </row>
    <row r="9" spans="1:5" x14ac:dyDescent="0.25">
      <c r="A9" s="14" t="s">
        <v>82</v>
      </c>
      <c r="B9" s="20">
        <v>0</v>
      </c>
      <c r="C9" s="20">
        <v>0</v>
      </c>
    </row>
    <row r="10" spans="1:5" x14ac:dyDescent="0.25">
      <c r="A10" s="80" t="s">
        <v>5</v>
      </c>
      <c r="B10" s="80"/>
      <c r="C10" s="80"/>
    </row>
    <row r="11" spans="1:5" ht="17.25" customHeight="1" x14ac:dyDescent="0.25">
      <c r="A11" s="14" t="s">
        <v>20</v>
      </c>
      <c r="B11" s="20">
        <v>0</v>
      </c>
      <c r="C11" s="20">
        <v>0</v>
      </c>
    </row>
    <row r="12" spans="1:5" x14ac:dyDescent="0.25">
      <c r="A12" s="14" t="s">
        <v>29</v>
      </c>
      <c r="B12" s="20">
        <v>0</v>
      </c>
      <c r="C12" s="20">
        <v>0</v>
      </c>
    </row>
    <row r="13" spans="1:5" x14ac:dyDescent="0.25">
      <c r="A13" s="18" t="s">
        <v>74</v>
      </c>
      <c r="B13" s="18"/>
      <c r="C13" s="18"/>
    </row>
    <row r="14" spans="1:5" x14ac:dyDescent="0.25">
      <c r="A14" s="13" t="s">
        <v>76</v>
      </c>
      <c r="B14" s="20">
        <v>0</v>
      </c>
      <c r="C14" s="20">
        <v>0</v>
      </c>
    </row>
    <row r="15" spans="1:5" ht="17.25" x14ac:dyDescent="0.25">
      <c r="A15" s="13" t="s">
        <v>82</v>
      </c>
      <c r="B15" s="20">
        <v>0</v>
      </c>
      <c r="C15" s="20">
        <v>0</v>
      </c>
    </row>
    <row r="16" spans="1:5" x14ac:dyDescent="0.25">
      <c r="A16" s="68" t="s">
        <v>2</v>
      </c>
      <c r="B16" s="69"/>
      <c r="C16" s="70"/>
    </row>
    <row r="17" spans="1:3" ht="30" x14ac:dyDescent="0.25">
      <c r="A17" s="15" t="s">
        <v>78</v>
      </c>
      <c r="B17" s="20">
        <v>0</v>
      </c>
      <c r="C17" s="20">
        <v>0</v>
      </c>
    </row>
    <row r="18" spans="1:3" x14ac:dyDescent="0.25">
      <c r="A18" s="80" t="s">
        <v>38</v>
      </c>
      <c r="B18" s="80"/>
      <c r="C18" s="80"/>
    </row>
    <row r="19" spans="1:3" x14ac:dyDescent="0.25">
      <c r="A19" s="16" t="s">
        <v>38</v>
      </c>
      <c r="B19" s="20">
        <v>0</v>
      </c>
      <c r="C19" s="20">
        <v>0</v>
      </c>
    </row>
    <row r="20" spans="1:3" x14ac:dyDescent="0.25">
      <c r="A20" s="80" t="s">
        <v>40</v>
      </c>
      <c r="B20" s="80"/>
      <c r="C20" s="80"/>
    </row>
    <row r="21" spans="1:3" x14ac:dyDescent="0.25">
      <c r="A21" s="16" t="s">
        <v>40</v>
      </c>
      <c r="B21" s="20">
        <v>0</v>
      </c>
      <c r="C21" s="20">
        <v>0</v>
      </c>
    </row>
    <row r="22" spans="1:3" x14ac:dyDescent="0.25">
      <c r="A22" s="17" t="s">
        <v>81</v>
      </c>
      <c r="B22" s="19">
        <f>B4+B6+B8+B9+B11+B12+B14+B15+B17+B19+B21</f>
        <v>0</v>
      </c>
      <c r="C22" s="19">
        <f>C4+C6+C8+C9+C11+C12+C14+C15+C17+C19+C21</f>
        <v>0</v>
      </c>
    </row>
    <row r="23" spans="1:3" x14ac:dyDescent="0.25">
      <c r="A23" s="6"/>
      <c r="B23" s="4"/>
    </row>
    <row r="24" spans="1:3" x14ac:dyDescent="0.25">
      <c r="A24" s="6"/>
      <c r="B24" s="4"/>
    </row>
    <row r="25" spans="1:3" x14ac:dyDescent="0.25">
      <c r="A25" s="6"/>
      <c r="B25" s="4"/>
    </row>
    <row r="26" spans="1:3" ht="30" customHeight="1" x14ac:dyDescent="0.25">
      <c r="A26" s="10"/>
    </row>
    <row r="29" spans="1:3" x14ac:dyDescent="0.25">
      <c r="C29" s="4"/>
    </row>
    <row r="30" spans="1:3" ht="17.25" customHeight="1" x14ac:dyDescent="0.25">
      <c r="C30" s="4"/>
    </row>
    <row r="31" spans="1:3" x14ac:dyDescent="0.25">
      <c r="C31" s="4"/>
    </row>
    <row r="32" spans="1:3" x14ac:dyDescent="0.25">
      <c r="C32" s="4"/>
    </row>
    <row r="33" spans="3:3" ht="17.25" customHeight="1" x14ac:dyDescent="0.25">
      <c r="C33" s="4"/>
    </row>
    <row r="34" spans="3:3" ht="17.25" customHeight="1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  <row r="44" spans="3:3" x14ac:dyDescent="0.25">
      <c r="C44" s="4"/>
    </row>
    <row r="45" spans="3:3" x14ac:dyDescent="0.25">
      <c r="C45" s="4"/>
    </row>
    <row r="46" spans="3:3" x14ac:dyDescent="0.25">
      <c r="C46" s="4"/>
    </row>
    <row r="47" spans="3:3" x14ac:dyDescent="0.25">
      <c r="C47" s="4"/>
    </row>
    <row r="48" spans="3:3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70" spans="3:3" ht="15" customHeight="1" x14ac:dyDescent="0.25"/>
    <row r="71" spans="3:3" ht="15" customHeight="1" x14ac:dyDescent="0.25">
      <c r="C71" s="7"/>
    </row>
    <row r="72" spans="3:3" x14ac:dyDescent="0.25">
      <c r="C72" s="8"/>
    </row>
    <row r="73" spans="3:3" x14ac:dyDescent="0.25">
      <c r="C73" s="9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</sheetData>
  <mergeCells count="8">
    <mergeCell ref="A20:C20"/>
    <mergeCell ref="A7:C7"/>
    <mergeCell ref="A1:C1"/>
    <mergeCell ref="A3:C3"/>
    <mergeCell ref="A5:C5"/>
    <mergeCell ref="A10:C10"/>
    <mergeCell ref="A16:C16"/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Budget</vt:lpstr>
      <vt:lpstr>#'s Served</vt:lpstr>
      <vt:lpstr>Budget!Text114</vt:lpstr>
      <vt:lpstr>Budget!Text72</vt:lpstr>
      <vt:lpstr>Budget!Text73</vt:lpstr>
      <vt:lpstr>Budget!Text77</vt:lpstr>
      <vt:lpstr>Budget!Text78</vt:lpstr>
      <vt:lpstr>Budget!Text87</vt:lpstr>
      <vt:lpstr>Budget!Text88</vt:lpstr>
      <vt:lpstr>Budget!Text89</vt:lpstr>
      <vt:lpstr>Budget!Text92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William.Holman</dc:creator>
  <cp:lastModifiedBy>Deanna Olmem</cp:lastModifiedBy>
  <cp:lastPrinted>2017-06-19T17:48:52Z</cp:lastPrinted>
  <dcterms:created xsi:type="dcterms:W3CDTF">2015-01-29T20:56:52Z</dcterms:created>
  <dcterms:modified xsi:type="dcterms:W3CDTF">2018-05-04T17:12:16Z</dcterms:modified>
</cp:coreProperties>
</file>